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Proposta valor alto-papel" sheetId="1" r:id="rId1"/>
    <sheet name="Proposta valor alto-eletrônico" sheetId="4" r:id="rId2"/>
    <sheet name="Proposta valor baixo-papel" sheetId="2" r:id="rId3"/>
    <sheet name="Proposta valor baixo - eletrôni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" l="1"/>
  <c r="C63" i="2"/>
  <c r="C55" i="4"/>
  <c r="C62" i="1"/>
  <c r="B44" i="5" l="1"/>
  <c r="B36" i="5"/>
  <c r="B31" i="5"/>
  <c r="B49" i="5" s="1"/>
  <c r="B51" i="5" s="1"/>
  <c r="C54" i="5" s="1"/>
  <c r="B22" i="5"/>
  <c r="B16" i="5"/>
  <c r="B8" i="5"/>
  <c r="B44" i="4"/>
  <c r="B36" i="4"/>
  <c r="B31" i="4"/>
  <c r="B47" i="4" s="1"/>
  <c r="B49" i="4" s="1"/>
  <c r="B22" i="4"/>
  <c r="B16" i="4"/>
  <c r="B8" i="4"/>
  <c r="B51" i="2"/>
  <c r="B42" i="2"/>
  <c r="B36" i="2"/>
  <c r="B57" i="2" s="1"/>
  <c r="B27" i="2"/>
  <c r="B19" i="2"/>
  <c r="B10" i="2"/>
  <c r="B50" i="1"/>
  <c r="B41" i="1"/>
  <c r="B36" i="1"/>
  <c r="B54" i="1" s="1"/>
  <c r="B56" i="1" s="1"/>
  <c r="B27" i="1"/>
  <c r="B19" i="1"/>
  <c r="B10" i="1"/>
  <c r="C56" i="5" l="1"/>
  <c r="B51" i="4"/>
  <c r="C54" i="4" s="1"/>
  <c r="C56" i="4" s="1"/>
  <c r="B59" i="2"/>
  <c r="C62" i="2" s="1"/>
  <c r="B58" i="1"/>
  <c r="C61" i="1" s="1"/>
  <c r="C63" i="1" s="1"/>
  <c r="C64" i="2" l="1"/>
</calcChain>
</file>

<file path=xl/sharedStrings.xml><?xml version="1.0" encoding="utf-8"?>
<sst xmlns="http://schemas.openxmlformats.org/spreadsheetml/2006/main" count="218" uniqueCount="60">
  <si>
    <t xml:space="preserve">RECEBIMENTO DO ADIANTAMENTO </t>
  </si>
  <si>
    <t xml:space="preserve">DILIGÊNCIAS </t>
  </si>
  <si>
    <t xml:space="preserve">REDAÇÃO DO LAUDO </t>
  </si>
  <si>
    <t xml:space="preserve">ENTREGA DO LAUDO </t>
  </si>
  <si>
    <t xml:space="preserve">RECEBIMENTO DO RESTANTE DOS HONORÁRIOS </t>
  </si>
  <si>
    <t xml:space="preserve">POSSIBILIDARE DE RESPONDER QUESTIONAMENTOS DO LAUDO </t>
  </si>
  <si>
    <t xml:space="preserve">Busca do processo </t>
  </si>
  <si>
    <t xml:space="preserve">Estudo dos autos para proposta de honorários </t>
  </si>
  <si>
    <t>Elaboração da petição de proposta</t>
  </si>
  <si>
    <t xml:space="preserve">Devolver petição e processo   </t>
  </si>
  <si>
    <t>Elaboração da petição de levantamento dos honorários</t>
  </si>
  <si>
    <t xml:space="preserve">Levar petição     </t>
  </si>
  <si>
    <t>Buscar alvará</t>
  </si>
  <si>
    <t>Receber quantia no banco</t>
  </si>
  <si>
    <t xml:space="preserve">Buscar processo       </t>
  </si>
  <si>
    <t>Início de perícia com translado</t>
  </si>
  <si>
    <t>Estudo do processo</t>
  </si>
  <si>
    <t xml:space="preserve">Pesquisa de bibliografia </t>
  </si>
  <si>
    <t>Estudo de bibliografia</t>
  </si>
  <si>
    <t>Redação do corpo do laudo</t>
  </si>
  <si>
    <t xml:space="preserve">Resposta a quesitos      </t>
  </si>
  <si>
    <t xml:space="preserve">Montagem de anexos    </t>
  </si>
  <si>
    <t xml:space="preserve">Entrega do laudo  </t>
  </si>
  <si>
    <t xml:space="preserve">Entregar laudo e petição    </t>
  </si>
  <si>
    <t xml:space="preserve">Levar petição   </t>
  </si>
  <si>
    <t xml:space="preserve">Buscar alvará    </t>
  </si>
  <si>
    <t xml:space="preserve">ELABORAÇÃO DA PROPOSTA DE HONORÁRIOS </t>
  </si>
  <si>
    <t>Total de horas trabalhadas</t>
  </si>
  <si>
    <t>Valor da hora trabalhada em salários mínimos</t>
  </si>
  <si>
    <t>Nota: No caso de  haver despesas, adicioná-las antes do cálculo de imposto de renda</t>
  </si>
  <si>
    <t>HORAS</t>
  </si>
  <si>
    <t>Imposto de renda (27%) em salários mínimos</t>
  </si>
  <si>
    <t>Valor do honorários totais em salários mínimos</t>
  </si>
  <si>
    <t>Sub total</t>
  </si>
  <si>
    <t>Buscar processo</t>
  </si>
  <si>
    <t>Redação de resposta de quesitos (40% da redação do laudo)</t>
  </si>
  <si>
    <t>0.5</t>
  </si>
  <si>
    <t>Reunião com assistentes técnicos posterior ao início de perícia</t>
  </si>
  <si>
    <t xml:space="preserve">Recebimento da intimação que alvará está pronto  </t>
  </si>
  <si>
    <t xml:space="preserve">Recebimento da intimação do depósito feito </t>
  </si>
  <si>
    <t>Recebimento da intimação para apresentar proposta de honorários</t>
  </si>
  <si>
    <t xml:space="preserve">Elaboração de petição marcando início de perícia </t>
  </si>
  <si>
    <t>MODELO DE CÁLCULO DE HONORÁRIOS DO PERITO PARA PROCESSO EM PAPEL</t>
  </si>
  <si>
    <t xml:space="preserve">Redação da petição de levantamento total dos honorários </t>
  </si>
  <si>
    <t>Recebimento da intimação que alvará está pronto</t>
  </si>
  <si>
    <t>Levar processo</t>
  </si>
  <si>
    <t>Recebimento da intimação do depósito realizado</t>
  </si>
  <si>
    <t>Condições: - sem despesas - cidade tamanho médio - valor causa de 4.900 salários mínimos</t>
  </si>
  <si>
    <t>No caso de  haver despesas, adicioná-las antes do cálculo de imposto de renda</t>
  </si>
  <si>
    <t xml:space="preserve">Notas: </t>
  </si>
  <si>
    <t>Condições: - sem despesas - cidade tamanho médio - valor causa de 1.900 salários mínimos</t>
  </si>
  <si>
    <t>Cálculo observando 1,2% da relação do valor dos honorários com o valor da causa</t>
  </si>
  <si>
    <t>MODELO DE CÁLCULO DE HONORÁRIOS DO PERITO PARA PROCESSO ELETRÔNICO</t>
  </si>
  <si>
    <t>Elaboração da petição de levantamento dos honorários e juntar aos autos</t>
  </si>
  <si>
    <t xml:space="preserve">Juntar laudo e petição aos autos   </t>
  </si>
  <si>
    <t>Juntar resposta aos autos</t>
  </si>
  <si>
    <t>Em valor da causa inferior a 1.900 salários mínimos , baixar valor da hora técnica</t>
  </si>
  <si>
    <t>Condições: - sem despesas - valor causa de 1.900 salários mínimos</t>
  </si>
  <si>
    <t>Condições: - sem despesas - valor causa de 4.900 salários mínimos</t>
  </si>
  <si>
    <t>Valor do honorários sem imposto de renda em salários mínimos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</si>
</sst>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2" fontId="0" fillId="0" borderId="0" xfId="2" applyNumberFormat="1" applyFont="1"/>
    <xf numFmtId="0" fontId="3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19" workbookViewId="0">
      <selection activeCell="C62" sqref="C62"/>
    </sheetView>
  </sheetViews>
  <sheetFormatPr defaultRowHeight="15" x14ac:dyDescent="0.25"/>
  <cols>
    <col min="1" max="1" width="69.140625" customWidth="1"/>
    <col min="2" max="2" width="7.140625" style="4" customWidth="1"/>
    <col min="3" max="3" width="12" style="7" bestFit="1" customWidth="1"/>
  </cols>
  <sheetData>
    <row r="1" spans="1:3" ht="15.75" x14ac:dyDescent="0.25">
      <c r="A1" s="9" t="s">
        <v>42</v>
      </c>
      <c r="B1" s="9"/>
      <c r="C1" s="9"/>
    </row>
    <row r="2" spans="1:3" ht="15.75" x14ac:dyDescent="0.25">
      <c r="A2" s="9" t="s">
        <v>47</v>
      </c>
      <c r="B2" s="9"/>
      <c r="C2" s="9"/>
    </row>
    <row r="3" spans="1:3" s="4" customFormat="1" ht="15.75" x14ac:dyDescent="0.25">
      <c r="A3" s="3"/>
      <c r="B3" s="5" t="s">
        <v>30</v>
      </c>
      <c r="C3" s="6"/>
    </row>
    <row r="4" spans="1:3" ht="15.75" x14ac:dyDescent="0.25">
      <c r="A4" s="1" t="s">
        <v>26</v>
      </c>
    </row>
    <row r="5" spans="1:3" ht="15.75" x14ac:dyDescent="0.25">
      <c r="A5" s="1" t="s">
        <v>40</v>
      </c>
      <c r="B5" s="4">
        <v>0.2</v>
      </c>
    </row>
    <row r="6" spans="1:3" ht="15.75" x14ac:dyDescent="0.25">
      <c r="A6" s="1" t="s">
        <v>6</v>
      </c>
      <c r="B6" s="4">
        <v>0.5</v>
      </c>
    </row>
    <row r="7" spans="1:3" ht="15.75" x14ac:dyDescent="0.25">
      <c r="A7" s="1" t="s">
        <v>7</v>
      </c>
      <c r="B7" s="4">
        <v>1</v>
      </c>
    </row>
    <row r="8" spans="1:3" ht="15.75" x14ac:dyDescent="0.25">
      <c r="A8" s="1" t="s">
        <v>8</v>
      </c>
      <c r="B8" s="4">
        <v>1</v>
      </c>
    </row>
    <row r="9" spans="1:3" ht="15.75" x14ac:dyDescent="0.25">
      <c r="A9" s="1" t="s">
        <v>9</v>
      </c>
      <c r="B9" s="4">
        <v>0.5</v>
      </c>
    </row>
    <row r="10" spans="1:3" ht="15.75" x14ac:dyDescent="0.25">
      <c r="A10" s="2" t="s">
        <v>33</v>
      </c>
      <c r="B10" s="4">
        <f>SUM(B6:B9)</f>
        <v>3</v>
      </c>
    </row>
    <row r="11" spans="1:3" ht="15.75" x14ac:dyDescent="0.25">
      <c r="A11" s="1"/>
    </row>
    <row r="12" spans="1:3" ht="15.75" x14ac:dyDescent="0.25">
      <c r="A12" s="1" t="s">
        <v>0</v>
      </c>
    </row>
    <row r="13" spans="1:3" ht="15.75" x14ac:dyDescent="0.25">
      <c r="A13" s="1" t="s">
        <v>39</v>
      </c>
      <c r="B13" s="4">
        <v>0.2</v>
      </c>
    </row>
    <row r="14" spans="1:3" ht="15.75" x14ac:dyDescent="0.25">
      <c r="A14" s="1" t="s">
        <v>10</v>
      </c>
      <c r="B14" s="4">
        <v>0.2</v>
      </c>
    </row>
    <row r="15" spans="1:3" ht="15.75" x14ac:dyDescent="0.25">
      <c r="A15" s="1" t="s">
        <v>11</v>
      </c>
      <c r="B15" s="4" t="s">
        <v>36</v>
      </c>
    </row>
    <row r="16" spans="1:3" ht="15.75" x14ac:dyDescent="0.25">
      <c r="A16" s="1" t="s">
        <v>44</v>
      </c>
      <c r="B16" s="4">
        <v>0.2</v>
      </c>
    </row>
    <row r="17" spans="1:2" ht="15.75" x14ac:dyDescent="0.25">
      <c r="A17" s="1" t="s">
        <v>12</v>
      </c>
      <c r="B17" s="4">
        <v>0.5</v>
      </c>
    </row>
    <row r="18" spans="1:2" ht="15.75" x14ac:dyDescent="0.25">
      <c r="A18" s="1" t="s">
        <v>13</v>
      </c>
      <c r="B18" s="4">
        <v>0.5</v>
      </c>
    </row>
    <row r="19" spans="1:2" ht="15.75" x14ac:dyDescent="0.25">
      <c r="A19" s="2" t="s">
        <v>33</v>
      </c>
      <c r="B19" s="4">
        <f>SUM(B13:B18)</f>
        <v>1.6</v>
      </c>
    </row>
    <row r="20" spans="1:2" ht="15.75" x14ac:dyDescent="0.25">
      <c r="A20" s="1"/>
    </row>
    <row r="21" spans="1:2" ht="15.75" x14ac:dyDescent="0.25">
      <c r="A21" s="1" t="s">
        <v>1</v>
      </c>
    </row>
    <row r="22" spans="1:2" ht="15.75" x14ac:dyDescent="0.25">
      <c r="A22" s="1" t="s">
        <v>14</v>
      </c>
      <c r="B22" s="4">
        <v>0.5</v>
      </c>
    </row>
    <row r="23" spans="1:2" ht="15.75" x14ac:dyDescent="0.25">
      <c r="A23" s="1" t="s">
        <v>41</v>
      </c>
      <c r="B23" s="4">
        <v>0.2</v>
      </c>
    </row>
    <row r="24" spans="1:2" ht="15.75" x14ac:dyDescent="0.25">
      <c r="A24" s="1" t="s">
        <v>11</v>
      </c>
      <c r="B24" s="4" t="s">
        <v>36</v>
      </c>
    </row>
    <row r="25" spans="1:2" ht="15.75" x14ac:dyDescent="0.25">
      <c r="A25" s="1" t="s">
        <v>15</v>
      </c>
      <c r="B25" s="4">
        <v>1.5</v>
      </c>
    </row>
    <row r="26" spans="1:2" ht="15.75" x14ac:dyDescent="0.25">
      <c r="A26" s="1" t="s">
        <v>37</v>
      </c>
      <c r="B26" s="4">
        <v>1</v>
      </c>
    </row>
    <row r="27" spans="1:2" ht="15.75" x14ac:dyDescent="0.25">
      <c r="A27" s="2" t="s">
        <v>33</v>
      </c>
      <c r="B27" s="4">
        <f>SUM(B22:B26)</f>
        <v>3.2</v>
      </c>
    </row>
    <row r="28" spans="1:2" ht="15.75" x14ac:dyDescent="0.25">
      <c r="A28" s="1"/>
    </row>
    <row r="29" spans="1:2" ht="15.75" x14ac:dyDescent="0.25">
      <c r="A29" s="1" t="s">
        <v>2</v>
      </c>
    </row>
    <row r="30" spans="1:2" ht="15.75" x14ac:dyDescent="0.25">
      <c r="A30" s="1" t="s">
        <v>16</v>
      </c>
      <c r="B30" s="4">
        <v>3</v>
      </c>
    </row>
    <row r="31" spans="1:2" ht="15.75" x14ac:dyDescent="0.25">
      <c r="A31" s="1" t="s">
        <v>17</v>
      </c>
      <c r="B31" s="4">
        <v>2</v>
      </c>
    </row>
    <row r="32" spans="1:2" ht="15.75" x14ac:dyDescent="0.25">
      <c r="A32" s="1" t="s">
        <v>18</v>
      </c>
      <c r="B32" s="4">
        <v>4</v>
      </c>
    </row>
    <row r="33" spans="1:2" ht="15.75" x14ac:dyDescent="0.25">
      <c r="A33" s="1" t="s">
        <v>19</v>
      </c>
      <c r="B33" s="4">
        <v>6</v>
      </c>
    </row>
    <row r="34" spans="1:2" ht="15.75" x14ac:dyDescent="0.25">
      <c r="A34" s="1" t="s">
        <v>20</v>
      </c>
      <c r="B34" s="4">
        <v>2</v>
      </c>
    </row>
    <row r="35" spans="1:2" ht="15.75" x14ac:dyDescent="0.25">
      <c r="A35" s="1" t="s">
        <v>21</v>
      </c>
      <c r="B35" s="4">
        <v>2</v>
      </c>
    </row>
    <row r="36" spans="1:2" ht="15.75" x14ac:dyDescent="0.25">
      <c r="A36" s="2" t="s">
        <v>33</v>
      </c>
      <c r="B36" s="4">
        <f>SUM(B30:B35)</f>
        <v>19</v>
      </c>
    </row>
    <row r="37" spans="1:2" ht="15.75" x14ac:dyDescent="0.25">
      <c r="A37" s="1"/>
    </row>
    <row r="38" spans="1:2" ht="15.75" x14ac:dyDescent="0.25">
      <c r="A38" s="1" t="s">
        <v>3</v>
      </c>
    </row>
    <row r="39" spans="1:2" ht="15.75" x14ac:dyDescent="0.25">
      <c r="A39" s="1" t="s">
        <v>43</v>
      </c>
      <c r="B39" s="4">
        <v>0.2</v>
      </c>
    </row>
    <row r="40" spans="1:2" ht="15.75" x14ac:dyDescent="0.25">
      <c r="A40" s="1" t="s">
        <v>23</v>
      </c>
      <c r="B40" s="4">
        <v>0.5</v>
      </c>
    </row>
    <row r="41" spans="1:2" ht="15.75" x14ac:dyDescent="0.25">
      <c r="A41" s="2" t="s">
        <v>33</v>
      </c>
      <c r="B41" s="4">
        <f>SUM(B39:B40)</f>
        <v>0.7</v>
      </c>
    </row>
    <row r="42" spans="1:2" ht="15.75" x14ac:dyDescent="0.25">
      <c r="A42" s="1"/>
    </row>
    <row r="43" spans="1:2" ht="15.75" x14ac:dyDescent="0.25">
      <c r="A43" s="1" t="s">
        <v>4</v>
      </c>
    </row>
    <row r="44" spans="1:2" ht="15.75" x14ac:dyDescent="0.25">
      <c r="A44" s="1" t="s">
        <v>46</v>
      </c>
      <c r="B44" s="4">
        <v>0.2</v>
      </c>
    </row>
    <row r="45" spans="1:2" ht="15.75" x14ac:dyDescent="0.25">
      <c r="A45" s="1" t="s">
        <v>10</v>
      </c>
      <c r="B45" s="4">
        <v>0.2</v>
      </c>
    </row>
    <row r="46" spans="1:2" ht="15.75" x14ac:dyDescent="0.25">
      <c r="A46" s="1" t="s">
        <v>24</v>
      </c>
      <c r="B46" s="4">
        <v>0.5</v>
      </c>
    </row>
    <row r="47" spans="1:2" ht="15.75" x14ac:dyDescent="0.25">
      <c r="A47" s="1" t="s">
        <v>38</v>
      </c>
      <c r="B47" s="4">
        <v>0.2</v>
      </c>
    </row>
    <row r="48" spans="1:2" ht="15.75" x14ac:dyDescent="0.25">
      <c r="A48" s="1" t="s">
        <v>25</v>
      </c>
      <c r="B48" s="4">
        <v>0.5</v>
      </c>
    </row>
    <row r="49" spans="1:3" ht="15.75" x14ac:dyDescent="0.25">
      <c r="A49" s="1" t="s">
        <v>13</v>
      </c>
      <c r="B49" s="4">
        <v>0.5</v>
      </c>
    </row>
    <row r="50" spans="1:3" ht="15.75" x14ac:dyDescent="0.25">
      <c r="A50" s="2" t="s">
        <v>33</v>
      </c>
      <c r="B50" s="4">
        <f>SUM(B44:B49)</f>
        <v>2.1</v>
      </c>
    </row>
    <row r="51" spans="1:3" ht="15.75" x14ac:dyDescent="0.25">
      <c r="A51" s="1"/>
    </row>
    <row r="52" spans="1:3" ht="15.75" x14ac:dyDescent="0.25">
      <c r="A52" s="1" t="s">
        <v>5</v>
      </c>
    </row>
    <row r="53" spans="1:3" ht="15.75" x14ac:dyDescent="0.25">
      <c r="A53" s="1" t="s">
        <v>34</v>
      </c>
      <c r="B53" s="4">
        <v>0.5</v>
      </c>
    </row>
    <row r="54" spans="1:3" ht="15.75" x14ac:dyDescent="0.25">
      <c r="A54" s="1" t="s">
        <v>35</v>
      </c>
      <c r="B54" s="4">
        <f>B36*0.4</f>
        <v>7.6000000000000005</v>
      </c>
    </row>
    <row r="55" spans="1:3" ht="15.75" x14ac:dyDescent="0.25">
      <c r="A55" s="1" t="s">
        <v>45</v>
      </c>
      <c r="B55" s="4">
        <v>0.5</v>
      </c>
    </row>
    <row r="56" spans="1:3" ht="15.75" x14ac:dyDescent="0.25">
      <c r="A56" s="2" t="s">
        <v>33</v>
      </c>
      <c r="B56" s="4">
        <f>SUM(B53:B55)</f>
        <v>8.6000000000000014</v>
      </c>
    </row>
    <row r="58" spans="1:3" ht="15.75" x14ac:dyDescent="0.25">
      <c r="A58" s="2" t="s">
        <v>27</v>
      </c>
      <c r="B58" s="4">
        <f>SUM(B10:B19:B27:B36:B41:B50,B56)</f>
        <v>64.800000000000011</v>
      </c>
    </row>
    <row r="59" spans="1:3" ht="15.75" x14ac:dyDescent="0.25">
      <c r="A59" s="2"/>
    </row>
    <row r="60" spans="1:3" ht="15.75" x14ac:dyDescent="0.25">
      <c r="A60" s="1" t="s">
        <v>28</v>
      </c>
      <c r="B60" s="4">
        <v>0.38769999999999999</v>
      </c>
    </row>
    <row r="61" spans="1:3" ht="15.75" x14ac:dyDescent="0.25">
      <c r="A61" s="1" t="s">
        <v>59</v>
      </c>
      <c r="C61" s="8">
        <f>B58*B60</f>
        <v>25.122960000000003</v>
      </c>
    </row>
    <row r="62" spans="1:3" ht="15.75" x14ac:dyDescent="0.25">
      <c r="A62" s="1" t="s">
        <v>31</v>
      </c>
      <c r="C62" s="8">
        <f>C61*0.27</f>
        <v>6.7831992000000012</v>
      </c>
    </row>
    <row r="63" spans="1:3" ht="15.75" x14ac:dyDescent="0.25">
      <c r="A63" s="1" t="s">
        <v>32</v>
      </c>
      <c r="C63" s="8">
        <f>SUM(C61:C62)</f>
        <v>31.906159200000005</v>
      </c>
    </row>
    <row r="65" spans="1:1" x14ac:dyDescent="0.25">
      <c r="A65" t="s">
        <v>29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C47" sqref="C47"/>
    </sheetView>
  </sheetViews>
  <sheetFormatPr defaultRowHeight="15" x14ac:dyDescent="0.25"/>
  <cols>
    <col min="1" max="1" width="73.5703125" customWidth="1"/>
  </cols>
  <sheetData>
    <row r="1" spans="1:3" ht="15.75" x14ac:dyDescent="0.25">
      <c r="A1" s="9" t="s">
        <v>52</v>
      </c>
      <c r="B1" s="9"/>
      <c r="C1" s="9"/>
    </row>
    <row r="2" spans="1:3" ht="15.75" x14ac:dyDescent="0.25">
      <c r="A2" s="9" t="s">
        <v>58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0.05</v>
      </c>
      <c r="C5" s="7"/>
    </row>
    <row r="6" spans="1:3" ht="15.75" x14ac:dyDescent="0.25">
      <c r="A6" s="1" t="s">
        <v>7</v>
      </c>
      <c r="B6" s="4">
        <v>1</v>
      </c>
      <c r="C6" s="7"/>
    </row>
    <row r="7" spans="1:3" ht="15.75" x14ac:dyDescent="0.25">
      <c r="A7" s="1" t="s">
        <v>8</v>
      </c>
      <c r="B7" s="4">
        <v>1</v>
      </c>
      <c r="C7" s="7"/>
    </row>
    <row r="8" spans="1:3" ht="15.75" x14ac:dyDescent="0.25">
      <c r="A8" s="2" t="s">
        <v>33</v>
      </c>
      <c r="B8" s="4">
        <f>SUM(B6:B7)</f>
        <v>2</v>
      </c>
      <c r="C8" s="7"/>
    </row>
    <row r="9" spans="1:3" ht="15.75" x14ac:dyDescent="0.25">
      <c r="A9" s="1"/>
      <c r="B9" s="4"/>
      <c r="C9" s="7"/>
    </row>
    <row r="10" spans="1:3" ht="15.75" x14ac:dyDescent="0.25">
      <c r="A10" s="1" t="s">
        <v>0</v>
      </c>
      <c r="B10" s="4"/>
      <c r="C10" s="7"/>
    </row>
    <row r="11" spans="1:3" ht="15.75" x14ac:dyDescent="0.25">
      <c r="A11" s="1" t="s">
        <v>39</v>
      </c>
      <c r="B11" s="4">
        <v>0.05</v>
      </c>
      <c r="C11" s="7"/>
    </row>
    <row r="12" spans="1:3" ht="15.75" x14ac:dyDescent="0.25">
      <c r="A12" s="1" t="s">
        <v>10</v>
      </c>
      <c r="B12" s="4">
        <v>0.2</v>
      </c>
      <c r="C12" s="7"/>
    </row>
    <row r="13" spans="1:3" ht="15.75" x14ac:dyDescent="0.25">
      <c r="A13" s="1" t="s">
        <v>44</v>
      </c>
      <c r="B13" s="4">
        <v>0.05</v>
      </c>
      <c r="C13" s="7"/>
    </row>
    <row r="14" spans="1:3" ht="15.75" x14ac:dyDescent="0.25">
      <c r="A14" s="1" t="s">
        <v>12</v>
      </c>
      <c r="B14" s="4">
        <v>0.5</v>
      </c>
      <c r="C14" s="7"/>
    </row>
    <row r="15" spans="1:3" ht="15.75" x14ac:dyDescent="0.25">
      <c r="A15" s="1" t="s">
        <v>13</v>
      </c>
      <c r="B15" s="4">
        <v>0.5</v>
      </c>
      <c r="C15" s="7"/>
    </row>
    <row r="16" spans="1:3" ht="15.75" x14ac:dyDescent="0.25">
      <c r="A16" s="2" t="s">
        <v>33</v>
      </c>
      <c r="B16" s="4">
        <f>SUM(B11:B15)</f>
        <v>1.3</v>
      </c>
      <c r="C16" s="7"/>
    </row>
    <row r="17" spans="1:3" ht="15.75" x14ac:dyDescent="0.25">
      <c r="A17" s="1"/>
      <c r="B17" s="4"/>
      <c r="C17" s="7"/>
    </row>
    <row r="18" spans="1:3" ht="15.75" x14ac:dyDescent="0.25">
      <c r="A18" s="1" t="s">
        <v>1</v>
      </c>
      <c r="B18" s="4"/>
      <c r="C18" s="7"/>
    </row>
    <row r="19" spans="1:3" ht="15.75" x14ac:dyDescent="0.25">
      <c r="A19" s="1" t="s">
        <v>41</v>
      </c>
      <c r="B19" s="4">
        <v>0.2</v>
      </c>
      <c r="C19" s="7"/>
    </row>
    <row r="20" spans="1:3" ht="15.75" x14ac:dyDescent="0.25">
      <c r="A20" s="1" t="s">
        <v>15</v>
      </c>
      <c r="B20" s="4">
        <v>1.5</v>
      </c>
      <c r="C20" s="7"/>
    </row>
    <row r="21" spans="1:3" ht="15.75" x14ac:dyDescent="0.25">
      <c r="A21" s="1" t="s">
        <v>37</v>
      </c>
      <c r="B21" s="4">
        <v>1</v>
      </c>
      <c r="C21" s="7"/>
    </row>
    <row r="22" spans="1:3" ht="15.75" x14ac:dyDescent="0.25">
      <c r="A22" s="2" t="s">
        <v>33</v>
      </c>
      <c r="B22" s="4">
        <f>SUM(B19:B21)</f>
        <v>2.7</v>
      </c>
      <c r="C22" s="7"/>
    </row>
    <row r="23" spans="1:3" ht="15.75" x14ac:dyDescent="0.25">
      <c r="A23" s="1"/>
      <c r="B23" s="4"/>
      <c r="C23" s="7"/>
    </row>
    <row r="24" spans="1:3" ht="15.75" x14ac:dyDescent="0.25">
      <c r="A24" s="1" t="s">
        <v>2</v>
      </c>
      <c r="B24" s="4"/>
      <c r="C24" s="7"/>
    </row>
    <row r="25" spans="1:3" ht="15.75" x14ac:dyDescent="0.25">
      <c r="A25" s="1" t="s">
        <v>16</v>
      </c>
      <c r="B25" s="4">
        <v>3</v>
      </c>
      <c r="C25" s="7"/>
    </row>
    <row r="26" spans="1:3" ht="15.75" x14ac:dyDescent="0.25">
      <c r="A26" s="1" t="s">
        <v>17</v>
      </c>
      <c r="B26" s="4">
        <v>2</v>
      </c>
      <c r="C26" s="7"/>
    </row>
    <row r="27" spans="1:3" ht="15.75" x14ac:dyDescent="0.25">
      <c r="A27" s="1" t="s">
        <v>18</v>
      </c>
      <c r="B27" s="4">
        <v>4</v>
      </c>
      <c r="C27" s="7"/>
    </row>
    <row r="28" spans="1:3" ht="15.75" x14ac:dyDescent="0.25">
      <c r="A28" s="1" t="s">
        <v>19</v>
      </c>
      <c r="B28" s="4">
        <v>6</v>
      </c>
      <c r="C28" s="7"/>
    </row>
    <row r="29" spans="1:3" ht="15.75" x14ac:dyDescent="0.25">
      <c r="A29" s="1" t="s">
        <v>20</v>
      </c>
      <c r="B29" s="4">
        <v>2</v>
      </c>
      <c r="C29" s="7"/>
    </row>
    <row r="30" spans="1:3" ht="15.75" x14ac:dyDescent="0.25">
      <c r="A30" s="1" t="s">
        <v>21</v>
      </c>
      <c r="B30" s="4">
        <v>2</v>
      </c>
      <c r="C30" s="7"/>
    </row>
    <row r="31" spans="1:3" ht="15.75" x14ac:dyDescent="0.25">
      <c r="A31" s="2" t="s">
        <v>33</v>
      </c>
      <c r="B31" s="4">
        <f>SUM(B25:B30)</f>
        <v>19</v>
      </c>
      <c r="C31" s="7"/>
    </row>
    <row r="32" spans="1:3" ht="15.75" x14ac:dyDescent="0.25">
      <c r="A32" s="1"/>
      <c r="B32" s="4"/>
      <c r="C32" s="7"/>
    </row>
    <row r="33" spans="1:3" ht="15.75" x14ac:dyDescent="0.25">
      <c r="A33" s="1" t="s">
        <v>3</v>
      </c>
      <c r="B33" s="4"/>
      <c r="C33" s="7"/>
    </row>
    <row r="34" spans="1:3" ht="15.75" x14ac:dyDescent="0.25">
      <c r="A34" s="1" t="s">
        <v>43</v>
      </c>
      <c r="B34" s="4">
        <v>0.2</v>
      </c>
      <c r="C34" s="7"/>
    </row>
    <row r="35" spans="1:3" ht="15.75" x14ac:dyDescent="0.25">
      <c r="A35" s="1" t="s">
        <v>54</v>
      </c>
      <c r="B35" s="4">
        <v>0.05</v>
      </c>
      <c r="C35" s="7"/>
    </row>
    <row r="36" spans="1:3" ht="15.75" x14ac:dyDescent="0.25">
      <c r="A36" s="2" t="s">
        <v>33</v>
      </c>
      <c r="B36" s="4">
        <f>SUM(B34:B35)</f>
        <v>0.25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4</v>
      </c>
      <c r="B38" s="4"/>
      <c r="C38" s="7"/>
    </row>
    <row r="39" spans="1:3" ht="15.75" x14ac:dyDescent="0.25">
      <c r="A39" s="1" t="s">
        <v>46</v>
      </c>
      <c r="B39" s="4">
        <v>0.05</v>
      </c>
      <c r="C39" s="7"/>
    </row>
    <row r="40" spans="1:3" ht="15.75" x14ac:dyDescent="0.25">
      <c r="A40" s="1" t="s">
        <v>53</v>
      </c>
      <c r="B40" s="4">
        <v>0.2</v>
      </c>
      <c r="C40" s="7"/>
    </row>
    <row r="41" spans="1:3" ht="15.75" x14ac:dyDescent="0.25">
      <c r="A41" s="1" t="s">
        <v>38</v>
      </c>
      <c r="B41" s="4">
        <v>0.05</v>
      </c>
      <c r="C41" s="7"/>
    </row>
    <row r="42" spans="1:3" ht="15.75" x14ac:dyDescent="0.25">
      <c r="A42" s="1" t="s">
        <v>25</v>
      </c>
      <c r="B42" s="4">
        <v>0.5</v>
      </c>
      <c r="C42" s="7"/>
    </row>
    <row r="43" spans="1:3" ht="15.75" x14ac:dyDescent="0.25">
      <c r="A43" s="1" t="s">
        <v>13</v>
      </c>
      <c r="B43" s="4">
        <v>0.5</v>
      </c>
      <c r="C43" s="7"/>
    </row>
    <row r="44" spans="1:3" ht="15.75" x14ac:dyDescent="0.25">
      <c r="A44" s="2" t="s">
        <v>33</v>
      </c>
      <c r="B44" s="4">
        <f>SUM(B39:B43)</f>
        <v>1.3</v>
      </c>
      <c r="C44" s="7"/>
    </row>
    <row r="45" spans="1:3" ht="15.75" x14ac:dyDescent="0.25">
      <c r="A45" s="1"/>
      <c r="B45" s="4"/>
      <c r="C45" s="7"/>
    </row>
    <row r="46" spans="1:3" ht="15.75" x14ac:dyDescent="0.25">
      <c r="A46" s="1" t="s">
        <v>5</v>
      </c>
      <c r="B46" s="4"/>
      <c r="C46" s="7"/>
    </row>
    <row r="47" spans="1:3" ht="15.75" x14ac:dyDescent="0.25">
      <c r="A47" s="1" t="s">
        <v>35</v>
      </c>
      <c r="B47" s="4">
        <f>B31*0.4</f>
        <v>7.6000000000000005</v>
      </c>
      <c r="C47" s="7"/>
    </row>
    <row r="48" spans="1:3" ht="15.75" x14ac:dyDescent="0.25">
      <c r="A48" s="1" t="s">
        <v>55</v>
      </c>
      <c r="B48" s="4">
        <v>0.05</v>
      </c>
      <c r="C48" s="7"/>
    </row>
    <row r="49" spans="1:3" ht="15.75" x14ac:dyDescent="0.25">
      <c r="A49" s="2" t="s">
        <v>33</v>
      </c>
      <c r="B49" s="4">
        <f>SUM(B47:B48)</f>
        <v>7.65</v>
      </c>
      <c r="C49" s="7"/>
    </row>
    <row r="50" spans="1:3" x14ac:dyDescent="0.25">
      <c r="B50" s="4"/>
      <c r="C50" s="7"/>
    </row>
    <row r="51" spans="1:3" ht="15.75" x14ac:dyDescent="0.25">
      <c r="A51" s="2" t="s">
        <v>27</v>
      </c>
      <c r="B51" s="4">
        <f>SUM(B8:B16:B22:B31:B36:B44,B49)</f>
        <v>58.749999999999993</v>
      </c>
      <c r="C51" s="7"/>
    </row>
    <row r="52" spans="1:3" ht="15.75" x14ac:dyDescent="0.25">
      <c r="A52" s="2"/>
      <c r="B52" s="4"/>
      <c r="C52" s="7"/>
    </row>
    <row r="53" spans="1:3" ht="15.75" x14ac:dyDescent="0.25">
      <c r="A53" s="1" t="s">
        <v>28</v>
      </c>
      <c r="B53" s="4">
        <v>0.38769999999999999</v>
      </c>
      <c r="C53" s="7"/>
    </row>
    <row r="54" spans="1:3" ht="15.75" x14ac:dyDescent="0.25">
      <c r="A54" s="1" t="s">
        <v>59</v>
      </c>
      <c r="B54" s="4"/>
      <c r="C54" s="8">
        <f>B51*B53</f>
        <v>22.777374999999996</v>
      </c>
    </row>
    <row r="55" spans="1:3" ht="15.75" x14ac:dyDescent="0.25">
      <c r="A55" s="1" t="s">
        <v>31</v>
      </c>
      <c r="B55" s="4"/>
      <c r="C55" s="8">
        <f>C54*0.27</f>
        <v>6.1498912499999996</v>
      </c>
    </row>
    <row r="56" spans="1:3" ht="15.75" x14ac:dyDescent="0.25">
      <c r="A56" s="1" t="s">
        <v>32</v>
      </c>
      <c r="B56" s="4"/>
      <c r="C56" s="8">
        <f>SUM(C54:C55)</f>
        <v>28.927266249999995</v>
      </c>
    </row>
    <row r="57" spans="1:3" x14ac:dyDescent="0.25">
      <c r="B57" s="4"/>
      <c r="C57" s="7"/>
    </row>
    <row r="58" spans="1:3" x14ac:dyDescent="0.25">
      <c r="A58" t="s">
        <v>29</v>
      </c>
      <c r="B58" s="4"/>
      <c r="C58" s="7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58" workbookViewId="0">
      <selection activeCell="C69" sqref="C69"/>
    </sheetView>
  </sheetViews>
  <sheetFormatPr defaultRowHeight="15" x14ac:dyDescent="0.25"/>
  <cols>
    <col min="1" max="1" width="71.85546875" customWidth="1"/>
    <col min="3" max="3" width="8.140625" customWidth="1"/>
  </cols>
  <sheetData>
    <row r="1" spans="1:3" ht="15.75" x14ac:dyDescent="0.25">
      <c r="A1" s="9" t="s">
        <v>42</v>
      </c>
      <c r="B1" s="9"/>
      <c r="C1" s="9"/>
    </row>
    <row r="2" spans="1:3" ht="15.75" x14ac:dyDescent="0.25">
      <c r="A2" s="9" t="s">
        <v>50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0.1</v>
      </c>
      <c r="C5" s="7"/>
    </row>
    <row r="6" spans="1:3" ht="15.75" x14ac:dyDescent="0.25">
      <c r="A6" s="1" t="s">
        <v>6</v>
      </c>
      <c r="B6" s="4">
        <v>0.5</v>
      </c>
      <c r="C6" s="7"/>
    </row>
    <row r="7" spans="1:3" ht="15.75" x14ac:dyDescent="0.25">
      <c r="A7" s="1" t="s">
        <v>7</v>
      </c>
      <c r="B7" s="4">
        <v>1</v>
      </c>
      <c r="C7" s="7"/>
    </row>
    <row r="8" spans="1:3" ht="15.75" x14ac:dyDescent="0.25">
      <c r="A8" s="1" t="s">
        <v>8</v>
      </c>
      <c r="B8" s="4">
        <v>0.2</v>
      </c>
      <c r="C8" s="7"/>
    </row>
    <row r="9" spans="1:3" ht="15.75" x14ac:dyDescent="0.25">
      <c r="A9" s="1" t="s">
        <v>9</v>
      </c>
      <c r="B9" s="4">
        <v>0.5</v>
      </c>
      <c r="C9" s="7"/>
    </row>
    <row r="10" spans="1:3" ht="15.75" x14ac:dyDescent="0.25">
      <c r="A10" s="2" t="s">
        <v>33</v>
      </c>
      <c r="B10" s="4">
        <f>SUM(B6:B9)</f>
        <v>2.2000000000000002</v>
      </c>
      <c r="C10" s="7"/>
    </row>
    <row r="11" spans="1:3" ht="15.75" x14ac:dyDescent="0.25">
      <c r="A11" s="1"/>
      <c r="B11" s="4"/>
      <c r="C11" s="7"/>
    </row>
    <row r="12" spans="1:3" ht="15.75" x14ac:dyDescent="0.25">
      <c r="A12" s="1" t="s">
        <v>0</v>
      </c>
      <c r="B12" s="4"/>
      <c r="C12" s="7"/>
    </row>
    <row r="13" spans="1:3" ht="15.75" x14ac:dyDescent="0.25">
      <c r="A13" s="1" t="s">
        <v>39</v>
      </c>
      <c r="B13" s="4">
        <v>0.1</v>
      </c>
      <c r="C13" s="7"/>
    </row>
    <row r="14" spans="1:3" ht="15.75" x14ac:dyDescent="0.25">
      <c r="A14" s="1" t="s">
        <v>10</v>
      </c>
      <c r="B14" s="4">
        <v>0.2</v>
      </c>
      <c r="C14" s="7"/>
    </row>
    <row r="15" spans="1:3" ht="15.75" x14ac:dyDescent="0.25">
      <c r="A15" s="1" t="s">
        <v>11</v>
      </c>
      <c r="B15" s="4" t="s">
        <v>36</v>
      </c>
      <c r="C15" s="7"/>
    </row>
    <row r="16" spans="1:3" ht="15.75" x14ac:dyDescent="0.25">
      <c r="A16" s="1" t="s">
        <v>44</v>
      </c>
      <c r="B16" s="4">
        <v>0.1</v>
      </c>
      <c r="C16" s="7"/>
    </row>
    <row r="17" spans="1:3" ht="15.75" x14ac:dyDescent="0.25">
      <c r="A17" s="1" t="s">
        <v>12</v>
      </c>
      <c r="B17" s="4">
        <v>0.5</v>
      </c>
      <c r="C17" s="7"/>
    </row>
    <row r="18" spans="1:3" ht="15.75" x14ac:dyDescent="0.25">
      <c r="A18" s="1" t="s">
        <v>13</v>
      </c>
      <c r="B18" s="4">
        <v>0.5</v>
      </c>
      <c r="C18" s="7"/>
    </row>
    <row r="19" spans="1:3" ht="15.75" x14ac:dyDescent="0.25">
      <c r="A19" s="2" t="s">
        <v>33</v>
      </c>
      <c r="B19" s="4">
        <f>SUM(B13:B18)</f>
        <v>1.4</v>
      </c>
      <c r="C19" s="7"/>
    </row>
    <row r="20" spans="1:3" ht="15.75" x14ac:dyDescent="0.25">
      <c r="A20" s="1"/>
      <c r="B20" s="4"/>
      <c r="C20" s="7"/>
    </row>
    <row r="21" spans="1:3" ht="15.75" x14ac:dyDescent="0.25">
      <c r="A21" s="1" t="s">
        <v>1</v>
      </c>
      <c r="B21" s="4"/>
      <c r="C21" s="7"/>
    </row>
    <row r="22" spans="1:3" ht="15.75" x14ac:dyDescent="0.25">
      <c r="A22" s="1" t="s">
        <v>14</v>
      </c>
      <c r="B22" s="4">
        <v>0.5</v>
      </c>
      <c r="C22" s="7"/>
    </row>
    <row r="23" spans="1:3" ht="15.75" x14ac:dyDescent="0.25">
      <c r="A23" s="1" t="s">
        <v>41</v>
      </c>
      <c r="B23" s="4">
        <v>0.2</v>
      </c>
      <c r="C23" s="7"/>
    </row>
    <row r="24" spans="1:3" ht="15.75" x14ac:dyDescent="0.25">
      <c r="A24" s="1" t="s">
        <v>11</v>
      </c>
      <c r="B24" s="4" t="s">
        <v>36</v>
      </c>
      <c r="C24" s="7"/>
    </row>
    <row r="25" spans="1:3" ht="15.75" x14ac:dyDescent="0.25">
      <c r="A25" s="1" t="s">
        <v>15</v>
      </c>
      <c r="B25" s="4">
        <v>1</v>
      </c>
      <c r="C25" s="7"/>
    </row>
    <row r="26" spans="1:3" ht="15.75" x14ac:dyDescent="0.25">
      <c r="A26" s="1" t="s">
        <v>37</v>
      </c>
      <c r="B26" s="4">
        <v>0</v>
      </c>
      <c r="C26" s="7"/>
    </row>
    <row r="27" spans="1:3" ht="15.75" x14ac:dyDescent="0.25">
      <c r="A27" s="2" t="s">
        <v>33</v>
      </c>
      <c r="B27" s="4">
        <f>SUM(B22:B26)</f>
        <v>1.7</v>
      </c>
      <c r="C27" s="7"/>
    </row>
    <row r="28" spans="1:3" ht="15.75" x14ac:dyDescent="0.25">
      <c r="A28" s="1"/>
      <c r="B28" s="4"/>
      <c r="C28" s="7"/>
    </row>
    <row r="29" spans="1:3" ht="15.75" x14ac:dyDescent="0.25">
      <c r="A29" s="1" t="s">
        <v>2</v>
      </c>
      <c r="B29" s="4"/>
      <c r="C29" s="7"/>
    </row>
    <row r="30" spans="1:3" ht="15.75" x14ac:dyDescent="0.25">
      <c r="A30" s="1" t="s">
        <v>16</v>
      </c>
      <c r="B30" s="4">
        <v>1</v>
      </c>
      <c r="C30" s="7"/>
    </row>
    <row r="31" spans="1:3" ht="15.75" x14ac:dyDescent="0.25">
      <c r="A31" s="1" t="s">
        <v>17</v>
      </c>
      <c r="B31" s="4">
        <v>0</v>
      </c>
      <c r="C31" s="7"/>
    </row>
    <row r="32" spans="1:3" ht="15.75" x14ac:dyDescent="0.25">
      <c r="A32" s="1" t="s">
        <v>18</v>
      </c>
      <c r="B32" s="4">
        <v>0</v>
      </c>
      <c r="C32" s="7"/>
    </row>
    <row r="33" spans="1:3" ht="15.75" x14ac:dyDescent="0.25">
      <c r="A33" s="1" t="s">
        <v>19</v>
      </c>
      <c r="B33" s="4">
        <v>3</v>
      </c>
      <c r="C33" s="7"/>
    </row>
    <row r="34" spans="1:3" ht="15.75" x14ac:dyDescent="0.25">
      <c r="A34" s="1" t="s">
        <v>20</v>
      </c>
      <c r="B34" s="4">
        <v>1</v>
      </c>
      <c r="C34" s="7"/>
    </row>
    <row r="35" spans="1:3" ht="15.75" x14ac:dyDescent="0.25">
      <c r="A35" s="1" t="s">
        <v>21</v>
      </c>
      <c r="B35" s="4">
        <v>0.5</v>
      </c>
      <c r="C35" s="7"/>
    </row>
    <row r="36" spans="1:3" ht="15.75" x14ac:dyDescent="0.25">
      <c r="A36" s="2" t="s">
        <v>33</v>
      </c>
      <c r="B36" s="4">
        <f>SUM(B30:B35)</f>
        <v>5.5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3</v>
      </c>
      <c r="B38" s="4"/>
      <c r="C38" s="7"/>
    </row>
    <row r="39" spans="1:3" ht="15.75" x14ac:dyDescent="0.25">
      <c r="A39" s="1" t="s">
        <v>22</v>
      </c>
      <c r="B39" s="4">
        <v>0.5</v>
      </c>
      <c r="C39" s="7"/>
    </row>
    <row r="40" spans="1:3" ht="15.75" x14ac:dyDescent="0.25">
      <c r="A40" s="1" t="s">
        <v>43</v>
      </c>
      <c r="B40" s="4">
        <v>0.2</v>
      </c>
      <c r="C40" s="7"/>
    </row>
    <row r="41" spans="1:3" ht="15.75" x14ac:dyDescent="0.25">
      <c r="A41" s="1" t="s">
        <v>23</v>
      </c>
      <c r="B41" s="4">
        <v>0.5</v>
      </c>
      <c r="C41" s="7"/>
    </row>
    <row r="42" spans="1:3" ht="15.75" x14ac:dyDescent="0.25">
      <c r="A42" s="2" t="s">
        <v>33</v>
      </c>
      <c r="B42" s="4">
        <f>SUM(B39:B41)</f>
        <v>1.2</v>
      </c>
      <c r="C42" s="7"/>
    </row>
    <row r="43" spans="1:3" ht="15.75" x14ac:dyDescent="0.25">
      <c r="A43" s="1"/>
      <c r="B43" s="4"/>
      <c r="C43" s="7"/>
    </row>
    <row r="44" spans="1:3" ht="15.75" x14ac:dyDescent="0.25">
      <c r="A44" s="1" t="s">
        <v>4</v>
      </c>
      <c r="B44" s="4"/>
      <c r="C44" s="7"/>
    </row>
    <row r="45" spans="1:3" ht="15.75" x14ac:dyDescent="0.25">
      <c r="A45" s="1" t="s">
        <v>46</v>
      </c>
      <c r="B45" s="4">
        <v>0.1</v>
      </c>
      <c r="C45" s="7"/>
    </row>
    <row r="46" spans="1:3" ht="15.75" x14ac:dyDescent="0.25">
      <c r="A46" s="1" t="s">
        <v>10</v>
      </c>
      <c r="B46" s="4">
        <v>0.2</v>
      </c>
      <c r="C46" s="7"/>
    </row>
    <row r="47" spans="1:3" ht="15.75" x14ac:dyDescent="0.25">
      <c r="A47" s="1" t="s">
        <v>24</v>
      </c>
      <c r="B47" s="4">
        <v>0.5</v>
      </c>
      <c r="C47" s="7"/>
    </row>
    <row r="48" spans="1:3" ht="15.75" x14ac:dyDescent="0.25">
      <c r="A48" s="1" t="s">
        <v>38</v>
      </c>
      <c r="B48" s="4">
        <v>0.1</v>
      </c>
      <c r="C48" s="7"/>
    </row>
    <row r="49" spans="1:3" ht="15.75" x14ac:dyDescent="0.25">
      <c r="A49" s="1" t="s">
        <v>25</v>
      </c>
      <c r="B49" s="4">
        <v>0.5</v>
      </c>
      <c r="C49" s="7"/>
    </row>
    <row r="50" spans="1:3" ht="15.75" x14ac:dyDescent="0.25">
      <c r="A50" s="1" t="s">
        <v>13</v>
      </c>
      <c r="B50" s="4">
        <v>0.5</v>
      </c>
      <c r="C50" s="7"/>
    </row>
    <row r="51" spans="1:3" ht="15.75" x14ac:dyDescent="0.25">
      <c r="A51" s="2" t="s">
        <v>33</v>
      </c>
      <c r="B51" s="4">
        <f>SUM(B45:B50)</f>
        <v>1.9</v>
      </c>
      <c r="C51" s="7"/>
    </row>
    <row r="52" spans="1:3" ht="15.75" x14ac:dyDescent="0.25">
      <c r="A52" s="1"/>
      <c r="B52" s="4"/>
      <c r="C52" s="7"/>
    </row>
    <row r="53" spans="1:3" ht="15.75" x14ac:dyDescent="0.25">
      <c r="A53" s="1" t="s">
        <v>5</v>
      </c>
      <c r="B53" s="4"/>
      <c r="C53" s="7"/>
    </row>
    <row r="54" spans="1:3" ht="15.75" x14ac:dyDescent="0.25">
      <c r="A54" s="1" t="s">
        <v>34</v>
      </c>
      <c r="B54" s="4">
        <v>0</v>
      </c>
      <c r="C54" s="7"/>
    </row>
    <row r="55" spans="1:3" ht="15.75" x14ac:dyDescent="0.25">
      <c r="A55" s="1" t="s">
        <v>35</v>
      </c>
      <c r="B55" s="4">
        <v>0</v>
      </c>
      <c r="C55" s="7"/>
    </row>
    <row r="56" spans="1:3" ht="15.75" x14ac:dyDescent="0.25">
      <c r="A56" s="1" t="s">
        <v>45</v>
      </c>
      <c r="B56" s="4">
        <v>0</v>
      </c>
      <c r="C56" s="7"/>
    </row>
    <row r="57" spans="1:3" ht="15.75" x14ac:dyDescent="0.25">
      <c r="A57" s="2" t="s">
        <v>33</v>
      </c>
      <c r="B57" s="4">
        <f>SUM(B54:B56)</f>
        <v>0</v>
      </c>
      <c r="C57" s="7"/>
    </row>
    <row r="58" spans="1:3" x14ac:dyDescent="0.25">
      <c r="B58" s="4"/>
      <c r="C58" s="7"/>
    </row>
    <row r="59" spans="1:3" ht="15.75" x14ac:dyDescent="0.25">
      <c r="A59" s="2" t="s">
        <v>27</v>
      </c>
      <c r="B59" s="4">
        <f>SUM(B10:B19:B27:B36:B42:B51,B57)</f>
        <v>25.599999999999998</v>
      </c>
      <c r="C59" s="7"/>
    </row>
    <row r="60" spans="1:3" ht="15.75" x14ac:dyDescent="0.25">
      <c r="A60" s="2"/>
      <c r="B60" s="4"/>
      <c r="C60" s="7"/>
    </row>
    <row r="61" spans="1:3" ht="15.75" x14ac:dyDescent="0.25">
      <c r="A61" s="1" t="s">
        <v>28</v>
      </c>
      <c r="B61" s="4">
        <v>0.38769999999999999</v>
      </c>
      <c r="C61" s="7"/>
    </row>
    <row r="62" spans="1:3" ht="15.75" x14ac:dyDescent="0.25">
      <c r="A62" s="1" t="s">
        <v>59</v>
      </c>
      <c r="B62" s="4"/>
      <c r="C62" s="8">
        <f>B59*B61</f>
        <v>9.9251199999999997</v>
      </c>
    </row>
    <row r="63" spans="1:3" ht="15.75" x14ac:dyDescent="0.25">
      <c r="A63" s="1" t="s">
        <v>31</v>
      </c>
      <c r="B63" s="4"/>
      <c r="C63" s="8">
        <f>C62*0.27</f>
        <v>2.6797824000000001</v>
      </c>
    </row>
    <row r="64" spans="1:3" ht="15.75" x14ac:dyDescent="0.25">
      <c r="A64" s="1" t="s">
        <v>32</v>
      </c>
      <c r="B64" s="4"/>
      <c r="C64" s="8">
        <f>SUM(C62:C63)</f>
        <v>12.6049024</v>
      </c>
    </row>
    <row r="65" spans="1:3" x14ac:dyDescent="0.25">
      <c r="B65" s="4"/>
      <c r="C65" s="7"/>
    </row>
    <row r="66" spans="1:3" x14ac:dyDescent="0.25">
      <c r="A66" t="s">
        <v>49</v>
      </c>
      <c r="B66" s="4"/>
      <c r="C66" s="7"/>
    </row>
    <row r="67" spans="1:3" x14ac:dyDescent="0.25">
      <c r="A67" t="s">
        <v>48</v>
      </c>
    </row>
    <row r="68" spans="1:3" x14ac:dyDescent="0.25">
      <c r="A68" t="s">
        <v>56</v>
      </c>
    </row>
    <row r="69" spans="1:3" x14ac:dyDescent="0.25">
      <c r="A69" t="s">
        <v>51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4" workbookViewId="0">
      <selection activeCell="B49" sqref="B49"/>
    </sheetView>
  </sheetViews>
  <sheetFormatPr defaultRowHeight="15" x14ac:dyDescent="0.25"/>
  <cols>
    <col min="1" max="1" width="73.5703125" customWidth="1"/>
  </cols>
  <sheetData>
    <row r="1" spans="1:3" ht="15.75" x14ac:dyDescent="0.25">
      <c r="A1" s="9" t="s">
        <v>52</v>
      </c>
      <c r="B1" s="9"/>
      <c r="C1" s="9"/>
    </row>
    <row r="2" spans="1:3" ht="15.75" x14ac:dyDescent="0.25">
      <c r="A2" s="9" t="s">
        <v>57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0.05</v>
      </c>
      <c r="C5" s="7"/>
    </row>
    <row r="6" spans="1:3" ht="15.75" x14ac:dyDescent="0.25">
      <c r="A6" s="1" t="s">
        <v>7</v>
      </c>
      <c r="B6" s="4">
        <v>1</v>
      </c>
      <c r="C6" s="7"/>
    </row>
    <row r="7" spans="1:3" ht="15.75" x14ac:dyDescent="0.25">
      <c r="A7" s="1" t="s">
        <v>8</v>
      </c>
      <c r="B7" s="4">
        <v>0.2</v>
      </c>
      <c r="C7" s="7"/>
    </row>
    <row r="8" spans="1:3" ht="15.75" x14ac:dyDescent="0.25">
      <c r="A8" s="2" t="s">
        <v>33</v>
      </c>
      <c r="B8" s="4">
        <f>SUM(B6:B7)</f>
        <v>1.2</v>
      </c>
      <c r="C8" s="7"/>
    </row>
    <row r="9" spans="1:3" ht="15.75" x14ac:dyDescent="0.25">
      <c r="A9" s="1"/>
      <c r="B9" s="4"/>
      <c r="C9" s="7"/>
    </row>
    <row r="10" spans="1:3" ht="15.75" x14ac:dyDescent="0.25">
      <c r="A10" s="1" t="s">
        <v>0</v>
      </c>
      <c r="B10" s="4"/>
      <c r="C10" s="7"/>
    </row>
    <row r="11" spans="1:3" ht="15.75" x14ac:dyDescent="0.25">
      <c r="A11" s="1" t="s">
        <v>39</v>
      </c>
      <c r="B11" s="4">
        <v>0.05</v>
      </c>
      <c r="C11" s="7"/>
    </row>
    <row r="12" spans="1:3" ht="15.75" x14ac:dyDescent="0.25">
      <c r="A12" s="1" t="s">
        <v>10</v>
      </c>
      <c r="B12" s="4">
        <v>0.2</v>
      </c>
      <c r="C12" s="7"/>
    </row>
    <row r="13" spans="1:3" ht="15.75" x14ac:dyDescent="0.25">
      <c r="A13" s="1" t="s">
        <v>44</v>
      </c>
      <c r="B13" s="4">
        <v>0.05</v>
      </c>
      <c r="C13" s="7"/>
    </row>
    <row r="14" spans="1:3" ht="15.75" x14ac:dyDescent="0.25">
      <c r="A14" s="1" t="s">
        <v>12</v>
      </c>
      <c r="B14" s="4">
        <v>0.5</v>
      </c>
      <c r="C14" s="7"/>
    </row>
    <row r="15" spans="1:3" ht="15.75" x14ac:dyDescent="0.25">
      <c r="A15" s="1" t="s">
        <v>13</v>
      </c>
      <c r="B15" s="4">
        <v>0.5</v>
      </c>
      <c r="C15" s="7"/>
    </row>
    <row r="16" spans="1:3" ht="15.75" x14ac:dyDescent="0.25">
      <c r="A16" s="2" t="s">
        <v>33</v>
      </c>
      <c r="B16" s="4">
        <f>SUM(B11:B15)</f>
        <v>1.3</v>
      </c>
      <c r="C16" s="7"/>
    </row>
    <row r="17" spans="1:3" ht="15.75" x14ac:dyDescent="0.25">
      <c r="A17" s="1"/>
      <c r="B17" s="4"/>
      <c r="C17" s="7"/>
    </row>
    <row r="18" spans="1:3" ht="15.75" x14ac:dyDescent="0.25">
      <c r="A18" s="1" t="s">
        <v>1</v>
      </c>
      <c r="B18" s="4"/>
      <c r="C18" s="7"/>
    </row>
    <row r="19" spans="1:3" ht="15.75" x14ac:dyDescent="0.25">
      <c r="A19" s="1" t="s">
        <v>41</v>
      </c>
      <c r="B19" s="4">
        <v>0.2</v>
      </c>
      <c r="C19" s="7"/>
    </row>
    <row r="20" spans="1:3" ht="15.75" x14ac:dyDescent="0.25">
      <c r="A20" s="1" t="s">
        <v>15</v>
      </c>
      <c r="B20" s="4">
        <v>1</v>
      </c>
      <c r="C20" s="7"/>
    </row>
    <row r="21" spans="1:3" ht="15.75" x14ac:dyDescent="0.25">
      <c r="A21" s="1" t="s">
        <v>37</v>
      </c>
      <c r="B21" s="4">
        <v>0</v>
      </c>
      <c r="C21" s="7"/>
    </row>
    <row r="22" spans="1:3" ht="15.75" x14ac:dyDescent="0.25">
      <c r="A22" s="2" t="s">
        <v>33</v>
      </c>
      <c r="B22" s="4">
        <f>SUM(B19:B21)</f>
        <v>1.2</v>
      </c>
      <c r="C22" s="7"/>
    </row>
    <row r="23" spans="1:3" ht="15.75" x14ac:dyDescent="0.25">
      <c r="A23" s="1"/>
      <c r="B23" s="4"/>
      <c r="C23" s="7"/>
    </row>
    <row r="24" spans="1:3" ht="15.75" x14ac:dyDescent="0.25">
      <c r="A24" s="1" t="s">
        <v>2</v>
      </c>
      <c r="B24" s="4"/>
      <c r="C24" s="7"/>
    </row>
    <row r="25" spans="1:3" ht="15.75" x14ac:dyDescent="0.25">
      <c r="A25" s="1" t="s">
        <v>16</v>
      </c>
      <c r="B25" s="4">
        <v>1</v>
      </c>
      <c r="C25" s="7"/>
    </row>
    <row r="26" spans="1:3" ht="15.75" x14ac:dyDescent="0.25">
      <c r="A26" s="1" t="s">
        <v>17</v>
      </c>
      <c r="B26" s="4">
        <v>0</v>
      </c>
      <c r="C26" s="7"/>
    </row>
    <row r="27" spans="1:3" ht="15.75" x14ac:dyDescent="0.25">
      <c r="A27" s="1" t="s">
        <v>18</v>
      </c>
      <c r="B27" s="4">
        <v>0</v>
      </c>
      <c r="C27" s="7"/>
    </row>
    <row r="28" spans="1:3" ht="15.75" x14ac:dyDescent="0.25">
      <c r="A28" s="1" t="s">
        <v>19</v>
      </c>
      <c r="B28" s="4">
        <v>3</v>
      </c>
      <c r="C28" s="7"/>
    </row>
    <row r="29" spans="1:3" ht="15.75" x14ac:dyDescent="0.25">
      <c r="A29" s="1" t="s">
        <v>20</v>
      </c>
      <c r="B29" s="4">
        <v>1</v>
      </c>
      <c r="C29" s="7"/>
    </row>
    <row r="30" spans="1:3" ht="15.75" x14ac:dyDescent="0.25">
      <c r="A30" s="1" t="s">
        <v>21</v>
      </c>
      <c r="B30" s="4">
        <v>0.5</v>
      </c>
      <c r="C30" s="7"/>
    </row>
    <row r="31" spans="1:3" ht="15.75" x14ac:dyDescent="0.25">
      <c r="A31" s="2" t="s">
        <v>33</v>
      </c>
      <c r="B31" s="4">
        <f>SUM(B25:B30)</f>
        <v>5.5</v>
      </c>
      <c r="C31" s="7"/>
    </row>
    <row r="32" spans="1:3" ht="15.75" x14ac:dyDescent="0.25">
      <c r="A32" s="1"/>
      <c r="B32" s="4"/>
      <c r="C32" s="7"/>
    </row>
    <row r="33" spans="1:3" ht="15.75" x14ac:dyDescent="0.25">
      <c r="A33" s="1" t="s">
        <v>3</v>
      </c>
      <c r="B33" s="4"/>
      <c r="C33" s="7"/>
    </row>
    <row r="34" spans="1:3" ht="15.75" x14ac:dyDescent="0.25">
      <c r="A34" s="1" t="s">
        <v>43</v>
      </c>
      <c r="B34" s="4">
        <v>0.2</v>
      </c>
      <c r="C34" s="7"/>
    </row>
    <row r="35" spans="1:3" ht="15.75" x14ac:dyDescent="0.25">
      <c r="A35" s="1" t="s">
        <v>54</v>
      </c>
      <c r="B35" s="4">
        <v>0.05</v>
      </c>
      <c r="C35" s="7"/>
    </row>
    <row r="36" spans="1:3" ht="15.75" x14ac:dyDescent="0.25">
      <c r="A36" s="2" t="s">
        <v>33</v>
      </c>
      <c r="B36" s="4">
        <f>SUM(B34:B35)</f>
        <v>0.25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4</v>
      </c>
      <c r="B38" s="4"/>
      <c r="C38" s="7"/>
    </row>
    <row r="39" spans="1:3" ht="15.75" x14ac:dyDescent="0.25">
      <c r="A39" s="1" t="s">
        <v>46</v>
      </c>
      <c r="B39" s="4">
        <v>0.05</v>
      </c>
      <c r="C39" s="7"/>
    </row>
    <row r="40" spans="1:3" ht="15.75" x14ac:dyDescent="0.25">
      <c r="A40" s="1" t="s">
        <v>53</v>
      </c>
      <c r="B40" s="4">
        <v>0.2</v>
      </c>
      <c r="C40" s="7"/>
    </row>
    <row r="41" spans="1:3" ht="15.75" x14ac:dyDescent="0.25">
      <c r="A41" s="1" t="s">
        <v>38</v>
      </c>
      <c r="B41" s="4">
        <v>0.05</v>
      </c>
      <c r="C41" s="7"/>
    </row>
    <row r="42" spans="1:3" ht="15.75" x14ac:dyDescent="0.25">
      <c r="A42" s="1" t="s">
        <v>25</v>
      </c>
      <c r="B42" s="4">
        <v>0.5</v>
      </c>
      <c r="C42" s="7"/>
    </row>
    <row r="43" spans="1:3" ht="15.75" x14ac:dyDescent="0.25">
      <c r="A43" s="1" t="s">
        <v>13</v>
      </c>
      <c r="B43" s="4">
        <v>0.5</v>
      </c>
      <c r="C43" s="7"/>
    </row>
    <row r="44" spans="1:3" ht="15.75" x14ac:dyDescent="0.25">
      <c r="A44" s="2" t="s">
        <v>33</v>
      </c>
      <c r="B44" s="4">
        <f>SUM(B39:B43)</f>
        <v>1.3</v>
      </c>
      <c r="C44" s="7"/>
    </row>
    <row r="45" spans="1:3" ht="15.75" x14ac:dyDescent="0.25">
      <c r="A45" s="1"/>
      <c r="B45" s="4"/>
      <c r="C45" s="7"/>
    </row>
    <row r="46" spans="1:3" ht="15.75" x14ac:dyDescent="0.25">
      <c r="A46" s="1" t="s">
        <v>5</v>
      </c>
      <c r="B46" s="4"/>
      <c r="C46" s="7"/>
    </row>
    <row r="47" spans="1:3" ht="15.75" x14ac:dyDescent="0.25">
      <c r="A47" s="1" t="s">
        <v>35</v>
      </c>
      <c r="B47" s="4">
        <v>0</v>
      </c>
      <c r="C47" s="7"/>
    </row>
    <row r="48" spans="1:3" ht="15.75" x14ac:dyDescent="0.25">
      <c r="A48" s="1" t="s">
        <v>55</v>
      </c>
      <c r="B48" s="4">
        <v>0</v>
      </c>
      <c r="C48" s="7"/>
    </row>
    <row r="49" spans="1:3" ht="15.75" x14ac:dyDescent="0.25">
      <c r="A49" s="2" t="s">
        <v>33</v>
      </c>
      <c r="B49" s="4">
        <f>SUM(B47:B48)</f>
        <v>0</v>
      </c>
      <c r="C49" s="7"/>
    </row>
    <row r="50" spans="1:3" x14ac:dyDescent="0.25">
      <c r="B50" s="4"/>
      <c r="C50" s="7"/>
    </row>
    <row r="51" spans="1:3" ht="15.75" x14ac:dyDescent="0.25">
      <c r="A51" s="2" t="s">
        <v>27</v>
      </c>
      <c r="B51" s="4">
        <f>SUM(B8:B16:B22:B31:B36:B44,B49)</f>
        <v>20.3</v>
      </c>
      <c r="C51" s="7"/>
    </row>
    <row r="52" spans="1:3" ht="15.75" x14ac:dyDescent="0.25">
      <c r="A52" s="2"/>
      <c r="B52" s="4"/>
      <c r="C52" s="7"/>
    </row>
    <row r="53" spans="1:3" ht="15.75" x14ac:dyDescent="0.25">
      <c r="A53" s="1" t="s">
        <v>28</v>
      </c>
      <c r="B53" s="4">
        <v>0.38769999999999999</v>
      </c>
      <c r="C53" s="7"/>
    </row>
    <row r="54" spans="1:3" ht="15.75" x14ac:dyDescent="0.25">
      <c r="A54" s="1" t="s">
        <v>59</v>
      </c>
      <c r="B54" s="4"/>
      <c r="C54" s="8">
        <f>B51*B53</f>
        <v>7.8703099999999999</v>
      </c>
    </row>
    <row r="55" spans="1:3" ht="15.75" x14ac:dyDescent="0.25">
      <c r="A55" s="1" t="s">
        <v>31</v>
      </c>
      <c r="B55" s="4"/>
      <c r="C55" s="8">
        <f>C54*0.27</f>
        <v>2.1249837</v>
      </c>
    </row>
    <row r="56" spans="1:3" ht="15.75" x14ac:dyDescent="0.25">
      <c r="A56" s="1" t="s">
        <v>32</v>
      </c>
      <c r="B56" s="4"/>
      <c r="C56" s="8">
        <f>SUM(C54:C55)</f>
        <v>9.9952936999999995</v>
      </c>
    </row>
    <row r="57" spans="1:3" x14ac:dyDescent="0.25">
      <c r="B57" s="4"/>
      <c r="C57" s="7"/>
    </row>
    <row r="58" spans="1:3" x14ac:dyDescent="0.25">
      <c r="A58" t="s">
        <v>29</v>
      </c>
      <c r="B58" s="4"/>
      <c r="C58" s="7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 valor alto-papel</vt:lpstr>
      <vt:lpstr>Proposta valor alto-eletrônico</vt:lpstr>
      <vt:lpstr>Proposta valor baixo-papel</vt:lpstr>
      <vt:lpstr>Proposta valor baixo - eletrôni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rui.riogrande@gmail.com</dc:creator>
  <cp:lastModifiedBy>usuario</cp:lastModifiedBy>
  <dcterms:created xsi:type="dcterms:W3CDTF">2016-05-21T12:41:06Z</dcterms:created>
  <dcterms:modified xsi:type="dcterms:W3CDTF">2016-06-21T14:30:29Z</dcterms:modified>
</cp:coreProperties>
</file>